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510974\Desktop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108" i="1" l="1"/>
  <c r="G107" i="1" s="1"/>
  <c r="G106" i="1" s="1"/>
  <c r="G102" i="1"/>
  <c r="G101" i="1" s="1"/>
  <c r="G100" i="1" s="1"/>
  <c r="G98" i="1"/>
  <c r="G97" i="1"/>
  <c r="G94" i="1"/>
  <c r="G92" i="1"/>
  <c r="G90" i="1"/>
  <c r="G86" i="1"/>
  <c r="G83" i="1"/>
  <c r="G82" i="1" s="1"/>
  <c r="G63" i="1"/>
  <c r="G39" i="1"/>
  <c r="G37" i="1"/>
  <c r="G35" i="1"/>
  <c r="G31" i="1"/>
  <c r="G12" i="1"/>
  <c r="G11" i="1"/>
  <c r="G10" i="1" l="1"/>
  <c r="G105" i="1"/>
  <c r="G115" i="1" l="1"/>
  <c r="G117" i="1" s="1"/>
  <c r="G118" i="1" s="1"/>
  <c r="G113" i="1"/>
</calcChain>
</file>

<file path=xl/sharedStrings.xml><?xml version="1.0" encoding="utf-8"?>
<sst xmlns="http://schemas.openxmlformats.org/spreadsheetml/2006/main" count="231" uniqueCount="122">
  <si>
    <t>工事費内訳書</t>
  </si>
  <si>
    <t>住　　　　所</t>
  </si>
  <si>
    <t>商号又は名称</t>
  </si>
  <si>
    <t>代 表 者 名</t>
  </si>
  <si>
    <t>工 事 名</t>
  </si>
  <si>
    <t>Ｒ１馬土　国道４９２号　美・木屋平川井　ＰＣ橋工事（１）（担い手確保型）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</si>
  <si>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</si>
  <si>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</si>
  <si>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</si>
  <si>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</si>
  <si>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</si>
  <si>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</si>
  <si>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ｺﾝｸﾘｰﾄ橋上部</t>
  </si>
  <si>
    <t>式</t>
  </si>
  <si>
    <t>PC橋工</t>
  </si>
  <si>
    <t>ﾌﾟﾚﾃﾝｼｮﾝ桁製作工</t>
  </si>
  <si>
    <t>ﾌﾟﾚﾃﾝｼｮﾝ桁製作
　A1-P1間,G1
　H=0.7m,L=15.669m</t>
  </si>
  <si>
    <t>本</t>
  </si>
  <si>
    <t>ﾌﾟﾚﾃﾝｼｮﾝ桁製作
　A1-P1間,G2
　H=0.7m,L=15.926m</t>
  </si>
  <si>
    <t>ﾌﾟﾚﾃﾝｼｮﾝ桁製作
　A1-P1間,G3
　H=0.7m,L=16.183m</t>
  </si>
  <si>
    <t>ﾌﾟﾚﾃﾝｼｮﾝ桁製作
　A1-P1間,G4
　H=0.7m,L=16.440m</t>
  </si>
  <si>
    <t>ﾌﾟﾚﾃﾝｼｮﾝ桁製作
　A1-P1間,G5
　H=0.7m,L=16.697m</t>
  </si>
  <si>
    <t>ﾌﾟﾚﾃﾝｼｮﾝ桁製作
　A1-P1間,G6
　H=0.7m,L=16.953m</t>
  </si>
  <si>
    <t>ﾌﾟﾚﾃﾝｼｮﾝ桁製作
　P1-P2間,G1
　H=0.7m,L=16.294m</t>
  </si>
  <si>
    <t>ﾌﾟﾚﾃﾝｼｮﾝ桁製作
　P1-P2間,G2
　H=0.7m,L=16.560m</t>
  </si>
  <si>
    <t>ﾌﾟﾚﾃﾝｼｮﾝ桁製作
　P1-P2間,G3
　H=0.7m,L=16.826m</t>
  </si>
  <si>
    <t>ﾌﾟﾚﾃﾝｼｮﾝ桁製作
　P1-P2間,G4
　H=0.7m,L=17.092m</t>
  </si>
  <si>
    <t>ﾌﾟﾚﾃﾝｼｮﾝ桁製作
　P1-P2間,G5
　H=0.7m,L=17.358m</t>
  </si>
  <si>
    <t>ﾌﾟﾚﾃﾝｼｮﾝ桁製作
　P1-P2間,G6
　H=0.7m,L=17.624m</t>
  </si>
  <si>
    <t>ﾌﾟﾚﾃﾝｼｮﾝ桁製作
　P2-A2間,G1
　H=0.7m,L=16.001m</t>
  </si>
  <si>
    <t>ﾌﾟﾚﾃﾝｼｮﾝ桁製作
　P2-A2間,G2
　H=0.7m,L=16.135m</t>
  </si>
  <si>
    <t>ﾌﾟﾚﾃﾝｼｮﾝ桁製作
　P2-A2間,G3
　H=0.7m,L=16.269m</t>
  </si>
  <si>
    <t>ﾌﾟﾚﾃﾝｼｮﾝ桁製作
　P2-A2間,G4
　H=0.7m,L=16.404m</t>
  </si>
  <si>
    <t>ﾌﾟﾚﾃﾝｼｮﾝ桁製作
　P2-A2間,G5
　H=0.7m,L=16.538m</t>
  </si>
  <si>
    <t>ﾌﾟﾚﾃﾝｼｮﾝ桁製作
　P2-A2間,G6
　H=0.7m,L=16.672m</t>
  </si>
  <si>
    <t>支承工</t>
  </si>
  <si>
    <t>ｺﾞﾑ支承
　A1側</t>
  </si>
  <si>
    <t>個</t>
  </si>
  <si>
    <t>ｺﾞﾑ支承
　A2側</t>
  </si>
  <si>
    <t>ｺﾞﾑ支承
　A2側,拡幅部</t>
  </si>
  <si>
    <t>架設工(ｸﾚｰﾝ架設)</t>
  </si>
  <si>
    <t>PC桁架設</t>
  </si>
  <si>
    <t>架設工(架設桁架設)</t>
  </si>
  <si>
    <t>PC桁架設
　桁取卸し，桁架設含む</t>
  </si>
  <si>
    <t>床版･横組工</t>
  </si>
  <si>
    <t>ｺﾝｸﾘｰﾄ　
　横組工</t>
  </si>
  <si>
    <t>m3</t>
  </si>
  <si>
    <t>PCｹｰﾌﾞﾙ
　横組工</t>
  </si>
  <si>
    <t>m</t>
  </si>
  <si>
    <t>緊張</t>
  </si>
  <si>
    <t>ｹｰﾌﾞﾙ</t>
  </si>
  <si>
    <t>ｼｰｽ</t>
  </si>
  <si>
    <t>吊足場</t>
  </si>
  <si>
    <t>m2</t>
  </si>
  <si>
    <t>ｺﾝｸﾘｰﾄ　
　RC床版工</t>
  </si>
  <si>
    <t>養生工</t>
  </si>
  <si>
    <t>型枠　
　RC床版工</t>
  </si>
  <si>
    <t>支保工　</t>
  </si>
  <si>
    <t>空m3</t>
  </si>
  <si>
    <t>鉄筋　</t>
  </si>
  <si>
    <t>t</t>
  </si>
  <si>
    <t>鉄筋継手材</t>
  </si>
  <si>
    <t>組</t>
  </si>
  <si>
    <t>ｲﾝｻｰﾄｱﾝｶｰ</t>
  </si>
  <si>
    <t>ｺﾝｸﾘｰﾄ　
　接合部工</t>
  </si>
  <si>
    <t>鋼ﾌﾟﾚｰﾄ</t>
  </si>
  <si>
    <t>枚</t>
  </si>
  <si>
    <t>角形鋼管</t>
  </si>
  <si>
    <t>同上設置費</t>
  </si>
  <si>
    <t>PC版材料</t>
  </si>
  <si>
    <t>PC版支承工</t>
  </si>
  <si>
    <t>PC版敷設工</t>
  </si>
  <si>
    <t>PC版継目工</t>
  </si>
  <si>
    <t>柱頭部工</t>
  </si>
  <si>
    <t>ｺﾝｸﾘｰﾄ　</t>
  </si>
  <si>
    <t>円筒型枠　</t>
  </si>
  <si>
    <t>圧接継手</t>
  </si>
  <si>
    <t>箇所</t>
  </si>
  <si>
    <t>連続ｹｰﾌﾞﾙ工
　柱頭部　C1,C2</t>
  </si>
  <si>
    <t>連続ｹｰﾌﾞﾙ工
　柱頭部　C3,C4,C5,C6,C7</t>
  </si>
  <si>
    <t>緊張工
　片引き　C1,C2</t>
  </si>
  <si>
    <t>緊張工
　片引き　C3,C4,C5,C6,C7</t>
  </si>
  <si>
    <t>足場工　</t>
  </si>
  <si>
    <t>掛m2</t>
  </si>
  <si>
    <t>橋梁付属物工</t>
  </si>
  <si>
    <t>伸縮装置工</t>
  </si>
  <si>
    <t>鋼･ｺﾞﾑ製伸縮装置　
　A1側</t>
  </si>
  <si>
    <t>鋼･ｺﾞﾑ製伸縮装置　
　A2側</t>
  </si>
  <si>
    <t>排水装置工</t>
  </si>
  <si>
    <t>排水桝</t>
  </si>
  <si>
    <t>排水管　</t>
  </si>
  <si>
    <t>地覆工</t>
  </si>
  <si>
    <t>場所打地覆　</t>
  </si>
  <si>
    <t>橋梁用高欄工</t>
  </si>
  <si>
    <t>橋梁用高欄</t>
  </si>
  <si>
    <t>銘板工</t>
  </si>
  <si>
    <t>銘板</t>
  </si>
  <si>
    <t>橋名板</t>
  </si>
  <si>
    <t>仮設工</t>
  </si>
  <si>
    <t>交通管理工</t>
  </si>
  <si>
    <t>交通誘導警備員</t>
  </si>
  <si>
    <t>人日</t>
  </si>
  <si>
    <t>橋梁下部</t>
  </si>
  <si>
    <t>橋台工</t>
  </si>
  <si>
    <t>橋台躯体工</t>
  </si>
  <si>
    <t>ｺﾝｸﾘｰﾄ</t>
  </si>
  <si>
    <t>型枠</t>
  </si>
  <si>
    <t>直接工事費</t>
  </si>
  <si>
    <t>共通仮設</t>
  </si>
  <si>
    <t>共通仮設費</t>
  </si>
  <si>
    <t>運搬費</t>
  </si>
  <si>
    <t>重建設機械分解組立輸送費</t>
  </si>
  <si>
    <t>回</t>
  </si>
  <si>
    <t>仮設材運搬費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</si>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</sst>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G11+G82+G97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G12+G31+G35+G37+G39+G63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G13+G14+G15+G16+G17+G18+G19+G20+G21+G22+G23+G24+G25+G26+G27+G28+G29+G30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1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1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17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17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17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17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27</v>
      </c>
      <c r="E23" s="8" t="s">
        <v>17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28</v>
      </c>
      <c r="E24" s="8" t="s">
        <v>17</v>
      </c>
      <c r="F24" s="9">
        <v>1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29</v>
      </c>
      <c r="E25" s="8" t="s">
        <v>17</v>
      </c>
      <c r="F25" s="9">
        <v>1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30</v>
      </c>
      <c r="E26" s="8" t="s">
        <v>17</v>
      </c>
      <c r="F26" s="9">
        <v>1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17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32</v>
      </c>
      <c r="E28" s="8" t="s">
        <v>17</v>
      </c>
      <c r="F28" s="9">
        <v>1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33</v>
      </c>
      <c r="E29" s="8" t="s">
        <v>17</v>
      </c>
      <c r="F29" s="9">
        <v>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34</v>
      </c>
      <c r="E30" s="8" t="s">
        <v>17</v>
      </c>
      <c r="F30" s="9">
        <v>1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24" t="s">
        <v>35</v>
      </c>
      <c r="D31" s="24"/>
      <c r="E31" s="8" t="s">
        <v>13</v>
      </c>
      <c r="F31" s="9">
        <v>1</v>
      </c>
      <c r="G31" s="11">
        <f>G32+G33+G34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36</v>
      </c>
      <c r="E32" s="8" t="s">
        <v>37</v>
      </c>
      <c r="F32" s="9">
        <v>6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38</v>
      </c>
      <c r="E33" s="8" t="s">
        <v>37</v>
      </c>
      <c r="F33" s="9">
        <v>6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39</v>
      </c>
      <c r="E34" s="8" t="s">
        <v>37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24" t="s">
        <v>40</v>
      </c>
      <c r="D35" s="24"/>
      <c r="E35" s="8" t="s">
        <v>13</v>
      </c>
      <c r="F35" s="9">
        <v>1</v>
      </c>
      <c r="G35" s="11">
        <f>G36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24" t="s">
        <v>41</v>
      </c>
      <c r="E36" s="8" t="s">
        <v>17</v>
      </c>
      <c r="F36" s="9">
        <v>12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24" t="s">
        <v>42</v>
      </c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43</v>
      </c>
      <c r="E38" s="8" t="s">
        <v>17</v>
      </c>
      <c r="F38" s="9">
        <v>6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24" t="s">
        <v>44</v>
      </c>
      <c r="D39" s="24"/>
      <c r="E39" s="8" t="s">
        <v>13</v>
      </c>
      <c r="F39" s="9">
        <v>1</v>
      </c>
      <c r="G39" s="11">
        <f>G40+G41+G42+G43+G44+G45+G46+G47+G48+G49+G50+G51+G52+G53+G54+G55+G56+G57+G58+G59+G60+G61+G62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45</v>
      </c>
      <c r="E40" s="8" t="s">
        <v>46</v>
      </c>
      <c r="F40" s="9">
        <v>28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47</v>
      </c>
      <c r="E41" s="8" t="s">
        <v>48</v>
      </c>
      <c r="F41" s="9">
        <v>310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49</v>
      </c>
      <c r="E42" s="8" t="s">
        <v>50</v>
      </c>
      <c r="F42" s="9">
        <v>36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51</v>
      </c>
      <c r="E43" s="8" t="s">
        <v>48</v>
      </c>
      <c r="F43" s="9">
        <v>184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52</v>
      </c>
      <c r="E44" s="8" t="s">
        <v>53</v>
      </c>
      <c r="F44" s="9">
        <v>495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54</v>
      </c>
      <c r="E45" s="8" t="s">
        <v>46</v>
      </c>
      <c r="F45" s="9">
        <v>84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55</v>
      </c>
      <c r="E46" s="8" t="s">
        <v>53</v>
      </c>
      <c r="F46" s="9">
        <v>495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56</v>
      </c>
      <c r="E47" s="8" t="s">
        <v>53</v>
      </c>
      <c r="F47" s="9">
        <v>100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57</v>
      </c>
      <c r="E48" s="8" t="s">
        <v>58</v>
      </c>
      <c r="F48" s="9">
        <v>200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59</v>
      </c>
      <c r="E49" s="8" t="s">
        <v>60</v>
      </c>
      <c r="F49" s="10">
        <v>7.46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59</v>
      </c>
      <c r="E50" s="8" t="s">
        <v>60</v>
      </c>
      <c r="F50" s="10">
        <v>23.37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61</v>
      </c>
      <c r="E51" s="8" t="s">
        <v>62</v>
      </c>
      <c r="F51" s="9">
        <v>520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7"/>
      <c r="D52" s="24" t="s">
        <v>61</v>
      </c>
      <c r="E52" s="8" t="s">
        <v>62</v>
      </c>
      <c r="F52" s="9">
        <v>240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7"/>
      <c r="C53" s="7"/>
      <c r="D53" s="24" t="s">
        <v>63</v>
      </c>
      <c r="E53" s="8" t="s">
        <v>37</v>
      </c>
      <c r="F53" s="9">
        <v>220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7"/>
      <c r="D54" s="24" t="s">
        <v>64</v>
      </c>
      <c r="E54" s="8" t="s">
        <v>46</v>
      </c>
      <c r="F54" s="9">
        <v>18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7"/>
      <c r="D55" s="24" t="s">
        <v>59</v>
      </c>
      <c r="E55" s="8" t="s">
        <v>60</v>
      </c>
      <c r="F55" s="10">
        <v>2.23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65</v>
      </c>
      <c r="E56" s="8" t="s">
        <v>66</v>
      </c>
      <c r="F56" s="9">
        <v>96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67</v>
      </c>
      <c r="E57" s="8" t="s">
        <v>48</v>
      </c>
      <c r="F57" s="10">
        <v>40.799999999999997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7"/>
      <c r="C58" s="7"/>
      <c r="D58" s="24" t="s">
        <v>68</v>
      </c>
      <c r="E58" s="8" t="s">
        <v>48</v>
      </c>
      <c r="F58" s="10">
        <v>40.799999999999997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7"/>
      <c r="D59" s="24" t="s">
        <v>69</v>
      </c>
      <c r="E59" s="8" t="s">
        <v>13</v>
      </c>
      <c r="F59" s="9">
        <v>1</v>
      </c>
      <c r="G59" s="12"/>
      <c r="I59" s="13">
        <v>50</v>
      </c>
      <c r="J59" s="14">
        <v>4</v>
      </c>
    </row>
    <row r="60" spans="1:10" ht="42" customHeight="1" x14ac:dyDescent="0.15">
      <c r="A60" s="6"/>
      <c r="B60" s="7"/>
      <c r="C60" s="7"/>
      <c r="D60" s="24" t="s">
        <v>70</v>
      </c>
      <c r="E60" s="8" t="s">
        <v>48</v>
      </c>
      <c r="F60" s="9">
        <v>222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7"/>
      <c r="C61" s="7"/>
      <c r="D61" s="24" t="s">
        <v>71</v>
      </c>
      <c r="E61" s="8" t="s">
        <v>66</v>
      </c>
      <c r="F61" s="9">
        <v>231</v>
      </c>
      <c r="G61" s="12"/>
      <c r="I61" s="13">
        <v>52</v>
      </c>
      <c r="J61" s="14">
        <v>4</v>
      </c>
    </row>
    <row r="62" spans="1:10" ht="42" customHeight="1" x14ac:dyDescent="0.15">
      <c r="A62" s="6"/>
      <c r="B62" s="7"/>
      <c r="C62" s="7"/>
      <c r="D62" s="24" t="s">
        <v>72</v>
      </c>
      <c r="E62" s="8" t="s">
        <v>48</v>
      </c>
      <c r="F62" s="9">
        <v>245</v>
      </c>
      <c r="G62" s="12"/>
      <c r="I62" s="13">
        <v>53</v>
      </c>
      <c r="J62" s="14">
        <v>4</v>
      </c>
    </row>
    <row r="63" spans="1:10" ht="42" customHeight="1" x14ac:dyDescent="0.15">
      <c r="A63" s="6"/>
      <c r="B63" s="7"/>
      <c r="C63" s="24" t="s">
        <v>73</v>
      </c>
      <c r="D63" s="24"/>
      <c r="E63" s="8" t="s">
        <v>13</v>
      </c>
      <c r="F63" s="9">
        <v>1</v>
      </c>
      <c r="G63" s="11">
        <f>G64+G65+G66+G67+G68+G69+G70+G71+G72+G73+G74+G75+G76+G77+G78+G79+G80+G81</f>
        <v>0</v>
      </c>
      <c r="I63" s="13">
        <v>54</v>
      </c>
      <c r="J63" s="14">
        <v>3</v>
      </c>
    </row>
    <row r="64" spans="1:10" ht="42" customHeight="1" x14ac:dyDescent="0.15">
      <c r="A64" s="6"/>
      <c r="B64" s="7"/>
      <c r="C64" s="7"/>
      <c r="D64" s="24" t="s">
        <v>74</v>
      </c>
      <c r="E64" s="8" t="s">
        <v>46</v>
      </c>
      <c r="F64" s="9">
        <v>246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75</v>
      </c>
      <c r="E65" s="8" t="s">
        <v>48</v>
      </c>
      <c r="F65" s="9">
        <v>65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7"/>
      <c r="D66" s="24" t="s">
        <v>51</v>
      </c>
      <c r="E66" s="8" t="s">
        <v>48</v>
      </c>
      <c r="F66" s="9">
        <v>1172</v>
      </c>
      <c r="G66" s="12"/>
      <c r="I66" s="13">
        <v>57</v>
      </c>
      <c r="J66" s="14">
        <v>4</v>
      </c>
    </row>
    <row r="67" spans="1:10" ht="42" customHeight="1" x14ac:dyDescent="0.15">
      <c r="A67" s="6"/>
      <c r="B67" s="7"/>
      <c r="C67" s="7"/>
      <c r="D67" s="24" t="s">
        <v>51</v>
      </c>
      <c r="E67" s="8" t="s">
        <v>48</v>
      </c>
      <c r="F67" s="9">
        <v>21</v>
      </c>
      <c r="G67" s="12"/>
      <c r="I67" s="13">
        <v>58</v>
      </c>
      <c r="J67" s="14">
        <v>4</v>
      </c>
    </row>
    <row r="68" spans="1:10" ht="42" customHeight="1" x14ac:dyDescent="0.15">
      <c r="A68" s="6"/>
      <c r="B68" s="7"/>
      <c r="C68" s="7"/>
      <c r="D68" s="24" t="s">
        <v>59</v>
      </c>
      <c r="E68" s="8" t="s">
        <v>60</v>
      </c>
      <c r="F68" s="10">
        <v>0.34</v>
      </c>
      <c r="G68" s="12"/>
      <c r="I68" s="13">
        <v>59</v>
      </c>
      <c r="J68" s="14">
        <v>4</v>
      </c>
    </row>
    <row r="69" spans="1:10" ht="42" customHeight="1" x14ac:dyDescent="0.15">
      <c r="A69" s="6"/>
      <c r="B69" s="7"/>
      <c r="C69" s="7"/>
      <c r="D69" s="24" t="s">
        <v>59</v>
      </c>
      <c r="E69" s="8" t="s">
        <v>60</v>
      </c>
      <c r="F69" s="10">
        <v>33.270000000000003</v>
      </c>
      <c r="G69" s="12"/>
      <c r="I69" s="13">
        <v>60</v>
      </c>
      <c r="J69" s="14">
        <v>4</v>
      </c>
    </row>
    <row r="70" spans="1:10" ht="42" customHeight="1" x14ac:dyDescent="0.15">
      <c r="A70" s="6"/>
      <c r="B70" s="7"/>
      <c r="C70" s="7"/>
      <c r="D70" s="24" t="s">
        <v>59</v>
      </c>
      <c r="E70" s="8" t="s">
        <v>60</v>
      </c>
      <c r="F70" s="10">
        <v>1.04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7"/>
      <c r="C71" s="7"/>
      <c r="D71" s="24" t="s">
        <v>76</v>
      </c>
      <c r="E71" s="8" t="s">
        <v>77</v>
      </c>
      <c r="F71" s="9">
        <v>40</v>
      </c>
      <c r="G71" s="12"/>
      <c r="I71" s="13">
        <v>62</v>
      </c>
      <c r="J71" s="14">
        <v>4</v>
      </c>
    </row>
    <row r="72" spans="1:10" ht="42" customHeight="1" x14ac:dyDescent="0.15">
      <c r="A72" s="6"/>
      <c r="B72" s="7"/>
      <c r="C72" s="7"/>
      <c r="D72" s="24" t="s">
        <v>59</v>
      </c>
      <c r="E72" s="8" t="s">
        <v>60</v>
      </c>
      <c r="F72" s="10">
        <v>3.57</v>
      </c>
      <c r="G72" s="12"/>
      <c r="I72" s="13">
        <v>63</v>
      </c>
      <c r="J72" s="14">
        <v>4</v>
      </c>
    </row>
    <row r="73" spans="1:10" ht="42" customHeight="1" x14ac:dyDescent="0.15">
      <c r="A73" s="6"/>
      <c r="B73" s="7"/>
      <c r="C73" s="7"/>
      <c r="D73" s="24" t="s">
        <v>76</v>
      </c>
      <c r="E73" s="8" t="s">
        <v>77</v>
      </c>
      <c r="F73" s="9">
        <v>108</v>
      </c>
      <c r="G73" s="12"/>
      <c r="I73" s="13">
        <v>64</v>
      </c>
      <c r="J73" s="14">
        <v>4</v>
      </c>
    </row>
    <row r="74" spans="1:10" ht="42" customHeight="1" x14ac:dyDescent="0.15">
      <c r="A74" s="6"/>
      <c r="B74" s="7"/>
      <c r="C74" s="7"/>
      <c r="D74" s="24" t="s">
        <v>59</v>
      </c>
      <c r="E74" s="8" t="s">
        <v>60</v>
      </c>
      <c r="F74" s="10">
        <v>3.77</v>
      </c>
      <c r="G74" s="12"/>
      <c r="I74" s="13">
        <v>65</v>
      </c>
      <c r="J74" s="14">
        <v>4</v>
      </c>
    </row>
    <row r="75" spans="1:10" ht="42" customHeight="1" x14ac:dyDescent="0.15">
      <c r="A75" s="6"/>
      <c r="B75" s="7"/>
      <c r="C75" s="7"/>
      <c r="D75" s="24" t="s">
        <v>76</v>
      </c>
      <c r="E75" s="8" t="s">
        <v>77</v>
      </c>
      <c r="F75" s="9">
        <v>84</v>
      </c>
      <c r="G75" s="12"/>
      <c r="I75" s="13">
        <v>66</v>
      </c>
      <c r="J75" s="14">
        <v>4</v>
      </c>
    </row>
    <row r="76" spans="1:10" ht="42" customHeight="1" x14ac:dyDescent="0.15">
      <c r="A76" s="6"/>
      <c r="B76" s="7"/>
      <c r="C76" s="7"/>
      <c r="D76" s="24" t="s">
        <v>78</v>
      </c>
      <c r="E76" s="8" t="s">
        <v>48</v>
      </c>
      <c r="F76" s="9">
        <v>343</v>
      </c>
      <c r="G76" s="12"/>
      <c r="I76" s="13">
        <v>67</v>
      </c>
      <c r="J76" s="14">
        <v>4</v>
      </c>
    </row>
    <row r="77" spans="1:10" ht="42" customHeight="1" x14ac:dyDescent="0.15">
      <c r="A77" s="6"/>
      <c r="B77" s="7"/>
      <c r="C77" s="7"/>
      <c r="D77" s="24" t="s">
        <v>79</v>
      </c>
      <c r="E77" s="8" t="s">
        <v>48</v>
      </c>
      <c r="F77" s="9">
        <v>1172</v>
      </c>
      <c r="G77" s="12"/>
      <c r="I77" s="13">
        <v>68</v>
      </c>
      <c r="J77" s="14">
        <v>4</v>
      </c>
    </row>
    <row r="78" spans="1:10" ht="42" customHeight="1" x14ac:dyDescent="0.15">
      <c r="A78" s="6"/>
      <c r="B78" s="7"/>
      <c r="C78" s="7"/>
      <c r="D78" s="24" t="s">
        <v>80</v>
      </c>
      <c r="E78" s="8" t="s">
        <v>50</v>
      </c>
      <c r="F78" s="9">
        <v>40</v>
      </c>
      <c r="G78" s="12"/>
      <c r="I78" s="13">
        <v>69</v>
      </c>
      <c r="J78" s="14">
        <v>4</v>
      </c>
    </row>
    <row r="79" spans="1:10" ht="42" customHeight="1" x14ac:dyDescent="0.15">
      <c r="A79" s="6"/>
      <c r="B79" s="7"/>
      <c r="C79" s="7"/>
      <c r="D79" s="24" t="s">
        <v>81</v>
      </c>
      <c r="E79" s="8" t="s">
        <v>50</v>
      </c>
      <c r="F79" s="9">
        <v>46</v>
      </c>
      <c r="G79" s="12"/>
      <c r="I79" s="13">
        <v>70</v>
      </c>
      <c r="J79" s="14">
        <v>4</v>
      </c>
    </row>
    <row r="80" spans="1:10" ht="42" customHeight="1" x14ac:dyDescent="0.15">
      <c r="A80" s="6"/>
      <c r="B80" s="7"/>
      <c r="C80" s="7"/>
      <c r="D80" s="24" t="s">
        <v>57</v>
      </c>
      <c r="E80" s="8" t="s">
        <v>58</v>
      </c>
      <c r="F80" s="9">
        <v>2628</v>
      </c>
      <c r="G80" s="12"/>
      <c r="I80" s="13">
        <v>71</v>
      </c>
      <c r="J80" s="14">
        <v>4</v>
      </c>
    </row>
    <row r="81" spans="1:10" ht="42" customHeight="1" x14ac:dyDescent="0.15">
      <c r="A81" s="6"/>
      <c r="B81" s="7"/>
      <c r="C81" s="7"/>
      <c r="D81" s="24" t="s">
        <v>82</v>
      </c>
      <c r="E81" s="8" t="s">
        <v>83</v>
      </c>
      <c r="F81" s="9">
        <v>1354</v>
      </c>
      <c r="G81" s="12"/>
      <c r="I81" s="13">
        <v>72</v>
      </c>
      <c r="J81" s="14">
        <v>4</v>
      </c>
    </row>
    <row r="82" spans="1:10" ht="42" customHeight="1" x14ac:dyDescent="0.15">
      <c r="A82" s="6"/>
      <c r="B82" s="24" t="s">
        <v>84</v>
      </c>
      <c r="C82" s="24"/>
      <c r="D82" s="24"/>
      <c r="E82" s="8" t="s">
        <v>13</v>
      </c>
      <c r="F82" s="9">
        <v>1</v>
      </c>
      <c r="G82" s="11">
        <f>G83+G86+G90+G92+G94</f>
        <v>0</v>
      </c>
      <c r="I82" s="13">
        <v>73</v>
      </c>
      <c r="J82" s="14">
        <v>2</v>
      </c>
    </row>
    <row r="83" spans="1:10" ht="42" customHeight="1" x14ac:dyDescent="0.15">
      <c r="A83" s="6"/>
      <c r="B83" s="7"/>
      <c r="C83" s="24" t="s">
        <v>85</v>
      </c>
      <c r="D83" s="24"/>
      <c r="E83" s="8" t="s">
        <v>13</v>
      </c>
      <c r="F83" s="9">
        <v>1</v>
      </c>
      <c r="G83" s="11">
        <f>G84+G85</f>
        <v>0</v>
      </c>
      <c r="I83" s="13">
        <v>74</v>
      </c>
      <c r="J83" s="14">
        <v>3</v>
      </c>
    </row>
    <row r="84" spans="1:10" ht="42" customHeight="1" x14ac:dyDescent="0.15">
      <c r="A84" s="6"/>
      <c r="B84" s="7"/>
      <c r="C84" s="7"/>
      <c r="D84" s="24" t="s">
        <v>86</v>
      </c>
      <c r="E84" s="8" t="s">
        <v>48</v>
      </c>
      <c r="F84" s="10">
        <v>8.44</v>
      </c>
      <c r="G84" s="12"/>
      <c r="I84" s="13">
        <v>75</v>
      </c>
      <c r="J84" s="14">
        <v>4</v>
      </c>
    </row>
    <row r="85" spans="1:10" ht="42" customHeight="1" x14ac:dyDescent="0.15">
      <c r="A85" s="6"/>
      <c r="B85" s="7"/>
      <c r="C85" s="7"/>
      <c r="D85" s="24" t="s">
        <v>87</v>
      </c>
      <c r="E85" s="8" t="s">
        <v>48</v>
      </c>
      <c r="F85" s="10">
        <v>12.34</v>
      </c>
      <c r="G85" s="12"/>
      <c r="I85" s="13">
        <v>76</v>
      </c>
      <c r="J85" s="14">
        <v>4</v>
      </c>
    </row>
    <row r="86" spans="1:10" ht="42" customHeight="1" x14ac:dyDescent="0.15">
      <c r="A86" s="6"/>
      <c r="B86" s="7"/>
      <c r="C86" s="24" t="s">
        <v>88</v>
      </c>
      <c r="D86" s="24"/>
      <c r="E86" s="8" t="s">
        <v>13</v>
      </c>
      <c r="F86" s="9">
        <v>1</v>
      </c>
      <c r="G86" s="11">
        <f>G87+G88+G89</f>
        <v>0</v>
      </c>
      <c r="I86" s="13">
        <v>77</v>
      </c>
      <c r="J86" s="14">
        <v>3</v>
      </c>
    </row>
    <row r="87" spans="1:10" ht="42" customHeight="1" x14ac:dyDescent="0.15">
      <c r="A87" s="6"/>
      <c r="B87" s="7"/>
      <c r="C87" s="7"/>
      <c r="D87" s="24" t="s">
        <v>89</v>
      </c>
      <c r="E87" s="8" t="s">
        <v>77</v>
      </c>
      <c r="F87" s="9">
        <v>4</v>
      </c>
      <c r="G87" s="12"/>
      <c r="I87" s="13">
        <v>78</v>
      </c>
      <c r="J87" s="14">
        <v>4</v>
      </c>
    </row>
    <row r="88" spans="1:10" ht="42" customHeight="1" x14ac:dyDescent="0.15">
      <c r="A88" s="6"/>
      <c r="B88" s="7"/>
      <c r="C88" s="7"/>
      <c r="D88" s="24" t="s">
        <v>90</v>
      </c>
      <c r="E88" s="8" t="s">
        <v>13</v>
      </c>
      <c r="F88" s="9">
        <v>1</v>
      </c>
      <c r="G88" s="12"/>
      <c r="I88" s="13">
        <v>79</v>
      </c>
      <c r="J88" s="14">
        <v>4</v>
      </c>
    </row>
    <row r="89" spans="1:10" ht="42" customHeight="1" x14ac:dyDescent="0.15">
      <c r="A89" s="6"/>
      <c r="B89" s="7"/>
      <c r="C89" s="7"/>
      <c r="D89" s="24" t="s">
        <v>68</v>
      </c>
      <c r="E89" s="8" t="s">
        <v>48</v>
      </c>
      <c r="F89" s="10">
        <v>69.400000000000006</v>
      </c>
      <c r="G89" s="12"/>
      <c r="I89" s="13">
        <v>80</v>
      </c>
      <c r="J89" s="14">
        <v>4</v>
      </c>
    </row>
    <row r="90" spans="1:10" ht="42" customHeight="1" x14ac:dyDescent="0.15">
      <c r="A90" s="6"/>
      <c r="B90" s="7"/>
      <c r="C90" s="24" t="s">
        <v>91</v>
      </c>
      <c r="D90" s="24"/>
      <c r="E90" s="8" t="s">
        <v>13</v>
      </c>
      <c r="F90" s="9">
        <v>1</v>
      </c>
      <c r="G90" s="11">
        <f>G91</f>
        <v>0</v>
      </c>
      <c r="I90" s="13">
        <v>81</v>
      </c>
      <c r="J90" s="14">
        <v>3</v>
      </c>
    </row>
    <row r="91" spans="1:10" ht="42" customHeight="1" x14ac:dyDescent="0.15">
      <c r="A91" s="6"/>
      <c r="B91" s="7"/>
      <c r="C91" s="7"/>
      <c r="D91" s="24" t="s">
        <v>92</v>
      </c>
      <c r="E91" s="8" t="s">
        <v>48</v>
      </c>
      <c r="F91" s="10">
        <v>139.5</v>
      </c>
      <c r="G91" s="12"/>
      <c r="I91" s="13">
        <v>82</v>
      </c>
      <c r="J91" s="14">
        <v>4</v>
      </c>
    </row>
    <row r="92" spans="1:10" ht="42" customHeight="1" x14ac:dyDescent="0.15">
      <c r="A92" s="6"/>
      <c r="B92" s="7"/>
      <c r="C92" s="24" t="s">
        <v>93</v>
      </c>
      <c r="D92" s="24"/>
      <c r="E92" s="8" t="s">
        <v>13</v>
      </c>
      <c r="F92" s="9">
        <v>1</v>
      </c>
      <c r="G92" s="11">
        <f>G93</f>
        <v>0</v>
      </c>
      <c r="I92" s="13">
        <v>83</v>
      </c>
      <c r="J92" s="14">
        <v>3</v>
      </c>
    </row>
    <row r="93" spans="1:10" ht="42" customHeight="1" x14ac:dyDescent="0.15">
      <c r="A93" s="6"/>
      <c r="B93" s="7"/>
      <c r="C93" s="7"/>
      <c r="D93" s="24" t="s">
        <v>94</v>
      </c>
      <c r="E93" s="8" t="s">
        <v>48</v>
      </c>
      <c r="F93" s="9">
        <v>140</v>
      </c>
      <c r="G93" s="12"/>
      <c r="I93" s="13">
        <v>84</v>
      </c>
      <c r="J93" s="14">
        <v>4</v>
      </c>
    </row>
    <row r="94" spans="1:10" ht="42" customHeight="1" x14ac:dyDescent="0.15">
      <c r="A94" s="6"/>
      <c r="B94" s="7"/>
      <c r="C94" s="24" t="s">
        <v>95</v>
      </c>
      <c r="D94" s="24"/>
      <c r="E94" s="8" t="s">
        <v>13</v>
      </c>
      <c r="F94" s="9">
        <v>1</v>
      </c>
      <c r="G94" s="11">
        <f>G95+G96</f>
        <v>0</v>
      </c>
      <c r="I94" s="13">
        <v>85</v>
      </c>
      <c r="J94" s="14">
        <v>3</v>
      </c>
    </row>
    <row r="95" spans="1:10" ht="42" customHeight="1" x14ac:dyDescent="0.15">
      <c r="A95" s="6"/>
      <c r="B95" s="7"/>
      <c r="C95" s="7"/>
      <c r="D95" s="24" t="s">
        <v>96</v>
      </c>
      <c r="E95" s="8" t="s">
        <v>66</v>
      </c>
      <c r="F95" s="9">
        <v>1</v>
      </c>
      <c r="G95" s="12"/>
      <c r="I95" s="13">
        <v>86</v>
      </c>
      <c r="J95" s="14">
        <v>4</v>
      </c>
    </row>
    <row r="96" spans="1:10" ht="42" customHeight="1" x14ac:dyDescent="0.15">
      <c r="A96" s="6"/>
      <c r="B96" s="7"/>
      <c r="C96" s="7"/>
      <c r="D96" s="24" t="s">
        <v>97</v>
      </c>
      <c r="E96" s="8" t="s">
        <v>66</v>
      </c>
      <c r="F96" s="9">
        <v>4</v>
      </c>
      <c r="G96" s="12"/>
      <c r="I96" s="13">
        <v>87</v>
      </c>
      <c r="J96" s="14">
        <v>4</v>
      </c>
    </row>
    <row r="97" spans="1:10" ht="42" customHeight="1" x14ac:dyDescent="0.15">
      <c r="A97" s="6"/>
      <c r="B97" s="24" t="s">
        <v>98</v>
      </c>
      <c r="C97" s="24"/>
      <c r="D97" s="24"/>
      <c r="E97" s="8" t="s">
        <v>13</v>
      </c>
      <c r="F97" s="9">
        <v>1</v>
      </c>
      <c r="G97" s="11">
        <f>G98</f>
        <v>0</v>
      </c>
      <c r="I97" s="13">
        <v>88</v>
      </c>
      <c r="J97" s="14">
        <v>2</v>
      </c>
    </row>
    <row r="98" spans="1:10" ht="42" customHeight="1" x14ac:dyDescent="0.15">
      <c r="A98" s="6"/>
      <c r="B98" s="7"/>
      <c r="C98" s="24" t="s">
        <v>99</v>
      </c>
      <c r="D98" s="24"/>
      <c r="E98" s="8" t="s">
        <v>13</v>
      </c>
      <c r="F98" s="9">
        <v>1</v>
      </c>
      <c r="G98" s="11">
        <f>G99</f>
        <v>0</v>
      </c>
      <c r="I98" s="13">
        <v>89</v>
      </c>
      <c r="J98" s="14">
        <v>3</v>
      </c>
    </row>
    <row r="99" spans="1:10" ht="42" customHeight="1" x14ac:dyDescent="0.15">
      <c r="A99" s="6"/>
      <c r="B99" s="7"/>
      <c r="C99" s="7"/>
      <c r="D99" s="24" t="s">
        <v>100</v>
      </c>
      <c r="E99" s="8" t="s">
        <v>101</v>
      </c>
      <c r="F99" s="9">
        <v>30</v>
      </c>
      <c r="G99" s="12"/>
      <c r="I99" s="13">
        <v>90</v>
      </c>
      <c r="J99" s="14">
        <v>4</v>
      </c>
    </row>
    <row r="100" spans="1:10" ht="42" customHeight="1" x14ac:dyDescent="0.15">
      <c r="A100" s="23" t="s">
        <v>102</v>
      </c>
      <c r="B100" s="24"/>
      <c r="C100" s="24"/>
      <c r="D100" s="24"/>
      <c r="E100" s="8" t="s">
        <v>13</v>
      </c>
      <c r="F100" s="9">
        <v>1</v>
      </c>
      <c r="G100" s="11">
        <f>G101</f>
        <v>0</v>
      </c>
      <c r="I100" s="13">
        <v>91</v>
      </c>
      <c r="J100" s="14">
        <v>1</v>
      </c>
    </row>
    <row r="101" spans="1:10" ht="42" customHeight="1" x14ac:dyDescent="0.15">
      <c r="A101" s="6"/>
      <c r="B101" s="24" t="s">
        <v>103</v>
      </c>
      <c r="C101" s="24"/>
      <c r="D101" s="24"/>
      <c r="E101" s="8" t="s">
        <v>13</v>
      </c>
      <c r="F101" s="9">
        <v>1</v>
      </c>
      <c r="G101" s="11">
        <f>G102</f>
        <v>0</v>
      </c>
      <c r="I101" s="13">
        <v>92</v>
      </c>
      <c r="J101" s="14">
        <v>2</v>
      </c>
    </row>
    <row r="102" spans="1:10" ht="42" customHeight="1" x14ac:dyDescent="0.15">
      <c r="A102" s="6"/>
      <c r="B102" s="7"/>
      <c r="C102" s="24" t="s">
        <v>104</v>
      </c>
      <c r="D102" s="24"/>
      <c r="E102" s="8" t="s">
        <v>13</v>
      </c>
      <c r="F102" s="9">
        <v>1</v>
      </c>
      <c r="G102" s="11">
        <f>G103+G104</f>
        <v>0</v>
      </c>
      <c r="I102" s="13">
        <v>93</v>
      </c>
      <c r="J102" s="14">
        <v>3</v>
      </c>
    </row>
    <row r="103" spans="1:10" ht="42" customHeight="1" x14ac:dyDescent="0.15">
      <c r="A103" s="6"/>
      <c r="B103" s="7"/>
      <c r="C103" s="7"/>
      <c r="D103" s="24" t="s">
        <v>105</v>
      </c>
      <c r="E103" s="8" t="s">
        <v>46</v>
      </c>
      <c r="F103" s="9">
        <v>41</v>
      </c>
      <c r="G103" s="12"/>
      <c r="I103" s="13">
        <v>94</v>
      </c>
      <c r="J103" s="14">
        <v>4</v>
      </c>
    </row>
    <row r="104" spans="1:10" ht="42" customHeight="1" x14ac:dyDescent="0.15">
      <c r="A104" s="6"/>
      <c r="B104" s="7"/>
      <c r="C104" s="7"/>
      <c r="D104" s="24" t="s">
        <v>106</v>
      </c>
      <c r="E104" s="8" t="s">
        <v>13</v>
      </c>
      <c r="F104" s="9">
        <v>1</v>
      </c>
      <c r="G104" s="12"/>
      <c r="I104" s="13">
        <v>95</v>
      </c>
      <c r="J104" s="14">
        <v>4</v>
      </c>
    </row>
    <row r="105" spans="1:10" ht="42" customHeight="1" x14ac:dyDescent="0.15">
      <c r="A105" s="23" t="s">
        <v>107</v>
      </c>
      <c r="B105" s="24"/>
      <c r="C105" s="24"/>
      <c r="D105" s="24"/>
      <c r="E105" s="8" t="s">
        <v>13</v>
      </c>
      <c r="F105" s="9">
        <v>1</v>
      </c>
      <c r="G105" s="11">
        <f>G11+G82+G97+G101</f>
        <v>0</v>
      </c>
      <c r="I105" s="13">
        <v>96</v>
      </c>
      <c r="J105" s="14">
        <v>20</v>
      </c>
    </row>
    <row r="106" spans="1:10" ht="42" customHeight="1" x14ac:dyDescent="0.15">
      <c r="A106" s="23" t="s">
        <v>108</v>
      </c>
      <c r="B106" s="24"/>
      <c r="C106" s="24"/>
      <c r="D106" s="24"/>
      <c r="E106" s="8" t="s">
        <v>13</v>
      </c>
      <c r="F106" s="9">
        <v>1</v>
      </c>
      <c r="G106" s="11">
        <f>G107+G112</f>
        <v>0</v>
      </c>
      <c r="I106" s="13">
        <v>97</v>
      </c>
      <c r="J106" s="14">
        <v>200</v>
      </c>
    </row>
    <row r="107" spans="1:10" ht="42" customHeight="1" x14ac:dyDescent="0.15">
      <c r="A107" s="6"/>
      <c r="B107" s="24" t="s">
        <v>109</v>
      </c>
      <c r="C107" s="24"/>
      <c r="D107" s="24"/>
      <c r="E107" s="8" t="s">
        <v>13</v>
      </c>
      <c r="F107" s="9">
        <v>1</v>
      </c>
      <c r="G107" s="11">
        <f>G108</f>
        <v>0</v>
      </c>
      <c r="I107" s="13">
        <v>98</v>
      </c>
      <c r="J107" s="14">
        <v>2</v>
      </c>
    </row>
    <row r="108" spans="1:10" ht="42" customHeight="1" x14ac:dyDescent="0.15">
      <c r="A108" s="6"/>
      <c r="B108" s="7"/>
      <c r="C108" s="24" t="s">
        <v>110</v>
      </c>
      <c r="D108" s="24"/>
      <c r="E108" s="8" t="s">
        <v>13</v>
      </c>
      <c r="F108" s="9">
        <v>1</v>
      </c>
      <c r="G108" s="11">
        <f>G109+G110+G111</f>
        <v>0</v>
      </c>
      <c r="I108" s="13">
        <v>99</v>
      </c>
      <c r="J108" s="14">
        <v>3</v>
      </c>
    </row>
    <row r="109" spans="1:10" ht="42" customHeight="1" x14ac:dyDescent="0.15">
      <c r="A109" s="6"/>
      <c r="B109" s="7"/>
      <c r="C109" s="7"/>
      <c r="D109" s="24" t="s">
        <v>111</v>
      </c>
      <c r="E109" s="8" t="s">
        <v>112</v>
      </c>
      <c r="F109" s="9">
        <v>2</v>
      </c>
      <c r="G109" s="12"/>
      <c r="I109" s="13">
        <v>100</v>
      </c>
      <c r="J109" s="14">
        <v>4</v>
      </c>
    </row>
    <row r="110" spans="1:10" ht="42" customHeight="1" x14ac:dyDescent="0.15">
      <c r="A110" s="6"/>
      <c r="B110" s="7"/>
      <c r="C110" s="7"/>
      <c r="D110" s="24" t="s">
        <v>111</v>
      </c>
      <c r="E110" s="8" t="s">
        <v>112</v>
      </c>
      <c r="F110" s="9">
        <v>1</v>
      </c>
      <c r="G110" s="12"/>
      <c r="I110" s="13">
        <v>101</v>
      </c>
      <c r="J110" s="14">
        <v>4</v>
      </c>
    </row>
    <row r="111" spans="1:10" ht="42" customHeight="1" x14ac:dyDescent="0.15">
      <c r="A111" s="6"/>
      <c r="B111" s="7"/>
      <c r="C111" s="7"/>
      <c r="D111" s="24" t="s">
        <v>113</v>
      </c>
      <c r="E111" s="8" t="s">
        <v>60</v>
      </c>
      <c r="F111" s="9">
        <v>6</v>
      </c>
      <c r="G111" s="12"/>
      <c r="I111" s="13">
        <v>102</v>
      </c>
      <c r="J111" s="14">
        <v>4</v>
      </c>
    </row>
    <row r="112" spans="1:10" ht="42" customHeight="1" x14ac:dyDescent="0.15">
      <c r="A112" s="6"/>
      <c r="B112" s="24" t="s">
        <v>114</v>
      </c>
      <c r="C112" s="24"/>
      <c r="D112" s="24"/>
      <c r="E112" s="8" t="s">
        <v>13</v>
      </c>
      <c r="F112" s="9">
        <v>1</v>
      </c>
      <c r="G112" s="12"/>
      <c r="I112" s="13">
        <v>103</v>
      </c>
      <c r="J112" s="14"/>
    </row>
    <row r="113" spans="1:10" ht="42" customHeight="1" x14ac:dyDescent="0.15">
      <c r="A113" s="23" t="s">
        <v>115</v>
      </c>
      <c r="B113" s="24"/>
      <c r="C113" s="24"/>
      <c r="D113" s="24"/>
      <c r="E113" s="8" t="s">
        <v>13</v>
      </c>
      <c r="F113" s="9">
        <v>1</v>
      </c>
      <c r="G113" s="11">
        <f>G105+G106</f>
        <v>0</v>
      </c>
      <c r="I113" s="13">
        <v>104</v>
      </c>
      <c r="J113" s="14"/>
    </row>
    <row r="114" spans="1:10" ht="42" customHeight="1" x14ac:dyDescent="0.15">
      <c r="A114" s="6"/>
      <c r="B114" s="24" t="s">
        <v>116</v>
      </c>
      <c r="C114" s="24"/>
      <c r="D114" s="24"/>
      <c r="E114" s="8" t="s">
        <v>13</v>
      </c>
      <c r="F114" s="9">
        <v>1</v>
      </c>
      <c r="G114" s="12"/>
      <c r="I114" s="13">
        <v>105</v>
      </c>
      <c r="J114" s="14">
        <v>210</v>
      </c>
    </row>
    <row r="115" spans="1:10" ht="42" customHeight="1" x14ac:dyDescent="0.15">
      <c r="A115" s="23" t="s">
        <v>117</v>
      </c>
      <c r="B115" s="24"/>
      <c r="C115" s="24"/>
      <c r="D115" s="24"/>
      <c r="E115" s="8" t="s">
        <v>13</v>
      </c>
      <c r="F115" s="9">
        <v>1</v>
      </c>
      <c r="G115" s="11">
        <f>G105+G106+G114</f>
        <v>0</v>
      </c>
      <c r="I115" s="13">
        <v>106</v>
      </c>
      <c r="J115" s="14"/>
    </row>
    <row r="116" spans="1:10" ht="42" customHeight="1" x14ac:dyDescent="0.15">
      <c r="A116" s="6"/>
      <c r="B116" s="24" t="s">
        <v>118</v>
      </c>
      <c r="C116" s="24"/>
      <c r="D116" s="24"/>
      <c r="E116" s="8" t="s">
        <v>13</v>
      </c>
      <c r="F116" s="9">
        <v>1</v>
      </c>
      <c r="G116" s="12"/>
      <c r="I116" s="13">
        <v>107</v>
      </c>
      <c r="J116" s="14">
        <v>220</v>
      </c>
    </row>
    <row r="117" spans="1:10" ht="42" customHeight="1" x14ac:dyDescent="0.15">
      <c r="A117" s="23" t="s">
        <v>119</v>
      </c>
      <c r="B117" s="24"/>
      <c r="C117" s="24"/>
      <c r="D117" s="24"/>
      <c r="E117" s="8" t="s">
        <v>13</v>
      </c>
      <c r="F117" s="9">
        <v>1</v>
      </c>
      <c r="G117" s="11">
        <f>G115+G116</f>
        <v>0</v>
      </c>
      <c r="I117" s="13">
        <v>108</v>
      </c>
      <c r="J117" s="14">
        <v>30</v>
      </c>
    </row>
    <row r="118" spans="1:10" ht="42" customHeight="1" x14ac:dyDescent="0.15">
      <c r="A118" s="25" t="s">
        <v>120</v>
      </c>
      <c r="B118" s="26"/>
      <c r="C118" s="26"/>
      <c r="D118" s="26"/>
      <c r="E118" s="15" t="s">
        <v>121</v>
      </c>
      <c r="F118" s="16" t="s">
        <v>121</v>
      </c>
      <c r="G118" s="17">
        <f>G117</f>
        <v>0</v>
      </c>
      <c r="I118" s="18">
        <v>109</v>
      </c>
      <c r="J118" s="18">
        <v>90</v>
      </c>
    </row>
  </sheetData>
  <sheetProtection sheet="1"/>
  <mergeCells count="115">
    <mergeCell ref="B114:D114"/>
    <mergeCell ref="A115:D115"/>
    <mergeCell ref="B116:D116"/>
    <mergeCell ref="A117:D117"/>
    <mergeCell ref="A118:D118"/>
    <mergeCell ref="D109"/>
    <mergeCell ref="D110"/>
    <mergeCell ref="D111"/>
    <mergeCell ref="B112:D112"/>
    <mergeCell ref="A113:D113"/>
    <mergeCell ref="D104"/>
    <mergeCell ref="A105:D105"/>
    <mergeCell ref="A106:D106"/>
    <mergeCell ref="B107:D107"/>
    <mergeCell ref="C108:D108"/>
    <mergeCell ref="D99"/>
    <mergeCell ref="A100:D100"/>
    <mergeCell ref="B101:D101"/>
    <mergeCell ref="C102:D102"/>
    <mergeCell ref="D103"/>
    <mergeCell ref="C94:D94"/>
    <mergeCell ref="D95"/>
    <mergeCell ref="D96"/>
    <mergeCell ref="B97:D97"/>
    <mergeCell ref="C98:D98"/>
    <mergeCell ref="D89"/>
    <mergeCell ref="C90:D90"/>
    <mergeCell ref="D91"/>
    <mergeCell ref="C92:D92"/>
    <mergeCell ref="D93"/>
    <mergeCell ref="D84"/>
    <mergeCell ref="D85"/>
    <mergeCell ref="C86:D86"/>
    <mergeCell ref="D87"/>
    <mergeCell ref="D88"/>
    <mergeCell ref="D79"/>
    <mergeCell ref="D80"/>
    <mergeCell ref="D81"/>
    <mergeCell ref="B82:D82"/>
    <mergeCell ref="C83:D83"/>
    <mergeCell ref="D74"/>
    <mergeCell ref="D75"/>
    <mergeCell ref="D76"/>
    <mergeCell ref="D77"/>
    <mergeCell ref="D78"/>
    <mergeCell ref="D69"/>
    <mergeCell ref="D70"/>
    <mergeCell ref="D71"/>
    <mergeCell ref="D72"/>
    <mergeCell ref="D73"/>
    <mergeCell ref="D64"/>
    <mergeCell ref="D65"/>
    <mergeCell ref="D66"/>
    <mergeCell ref="D67"/>
    <mergeCell ref="D68"/>
    <mergeCell ref="D59"/>
    <mergeCell ref="D60"/>
    <mergeCell ref="D61"/>
    <mergeCell ref="D62"/>
    <mergeCell ref="C63:D63"/>
    <mergeCell ref="D54"/>
    <mergeCell ref="D55"/>
    <mergeCell ref="D56"/>
    <mergeCell ref="D57"/>
    <mergeCell ref="D58"/>
    <mergeCell ref="D49"/>
    <mergeCell ref="D50"/>
    <mergeCell ref="D51"/>
    <mergeCell ref="D52"/>
    <mergeCell ref="D53"/>
    <mergeCell ref="D44"/>
    <mergeCell ref="D45"/>
    <mergeCell ref="D46"/>
    <mergeCell ref="D47"/>
    <mergeCell ref="D48"/>
    <mergeCell ref="C39:D39"/>
    <mergeCell ref="D40"/>
    <mergeCell ref="D41"/>
    <mergeCell ref="D42"/>
    <mergeCell ref="D43"/>
    <mergeCell ref="D34"/>
    <mergeCell ref="C35:D35"/>
    <mergeCell ref="D36"/>
    <mergeCell ref="C37:D37"/>
    <mergeCell ref="D38"/>
    <mergeCell ref="D29"/>
    <mergeCell ref="D30"/>
    <mergeCell ref="C31:D31"/>
    <mergeCell ref="D32"/>
    <mergeCell ref="D33"/>
    <mergeCell ref="D24"/>
    <mergeCell ref="D25"/>
    <mergeCell ref="D26"/>
    <mergeCell ref="D27"/>
    <mergeCell ref="D28"/>
    <mergeCell ref="D19"/>
    <mergeCell ref="D20"/>
    <mergeCell ref="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Tsutsumi Yoshiaki</cp:lastModifiedBy>
  <dcterms:created xsi:type="dcterms:W3CDTF">2019-05-14T02:43:17Z</dcterms:created>
  <dcterms:modified xsi:type="dcterms:W3CDTF">2019-05-14T02:43:44Z</dcterms:modified>
</cp:coreProperties>
</file>